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firstSheet="1" activeTab="1"/>
  </bookViews>
  <sheets>
    <sheet name="市公共资源交易服务中心工作人员统一着装经费项目" sheetId="1" r:id="rId1"/>
    <sheet name="项目清单" sheetId="9" r:id="rId2"/>
    <sheet name="追加投标保证金退还预算" sheetId="2" r:id="rId3"/>
    <sheet name="办公场地物业管理运行费" sheetId="3" r:id="rId4"/>
    <sheet name="办公用房租赁费" sheetId="4" r:id="rId5"/>
    <sheet name="政府采购专家评审费用" sheetId="5" r:id="rId6"/>
    <sheet name="网络信息系统运行与维护费用" sheetId="6" r:id="rId7"/>
    <sheet name="专用场地运行费" sheetId="7" r:id="rId8"/>
    <sheet name="远程异地评标会商系统、市县一体化政府采购电子化平台建设" sheetId="8" r:id="rId9"/>
  </sheets>
  <definedNames>
    <definedName name="_xlnm.Print_Area" localSheetId="0">市公共资源交易服务中心工作人员统一着装经费项目!$A$1:$I$34</definedName>
    <definedName name="_xlnm.Print_Area" localSheetId="3">办公场地物业管理运行费!$A$1:$I$24</definedName>
    <definedName name="_xlnm.Print_Area" localSheetId="5">政府采购专家评审费用!$A$1:$I$24</definedName>
  </definedNames>
  <calcPr calcId="144525"/>
</workbook>
</file>

<file path=xl/sharedStrings.xml><?xml version="1.0" encoding="utf-8"?>
<sst xmlns="http://schemas.openxmlformats.org/spreadsheetml/2006/main" count="580" uniqueCount="172">
  <si>
    <t>附件3</t>
  </si>
  <si>
    <t>市级项目支出绩效自评表</t>
  </si>
  <si>
    <t>项目名称：</t>
  </si>
  <si>
    <t>51110022T000006793552-市公共资源交易服务中心工作人员统一着装经费项目</t>
  </si>
  <si>
    <t>年度：</t>
  </si>
  <si>
    <t>2022年度</t>
  </si>
  <si>
    <t>主管部门：</t>
  </si>
  <si>
    <t>实施单位：</t>
  </si>
  <si>
    <t>乐山市公共资源交易服务中心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</si>
  <si>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</si>
  <si>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</si>
  <si>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</si>
  <si>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</si>
  <si>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</si>
  <si>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</si>
  <si>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</si>
  <si>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</si>
  <si>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</si>
  <si>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</si>
  <si>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为公共资源交易服务现场服务工作人员统一制作工作服，规范公共资源交易服务现场服务工作人员着装，进一步提升公共资源交易服务现场服务工作人员精神风貌，展现公共资源交易服务良好形象。</t>
  </si>
  <si>
    <t>已全部完成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</si>
  <si>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</si>
  <si>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</si>
  <si>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</si>
  <si>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</si>
  <si>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</si>
  <si>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</si>
  <si>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</si>
  <si>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</si>
  <si>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</si>
  <si>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</si>
  <si>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产出指标</t>
  </si>
  <si>
    <t>数量指标</t>
  </si>
  <si>
    <t>制作长袖衬衣</t>
  </si>
  <si>
    <r>
      <rPr>
        <sz val="9"/>
        <color rgb="FF333333"/>
        <rFont val="微软雅黑"/>
        <charset val="134"/>
      </rPr>
      <t>=</t>
    </r>
    <r>
      <rPr>
        <sz val="9"/>
        <color rgb="FF333333"/>
        <rFont val="宋体"/>
        <charset val="134"/>
      </rPr>
      <t>68件</t>
    </r>
  </si>
  <si>
    <t>制作冬装大衣</t>
  </si>
  <si>
    <t>制作西服套装</t>
  </si>
  <si>
    <t>＝68套</t>
  </si>
  <si>
    <t>制作夏裤/裙</t>
  </si>
  <si>
    <t>制作短袖衬衣</t>
  </si>
  <si>
    <t>统一着装覆盖率</t>
  </si>
  <si>
    <t>＝100%</t>
  </si>
  <si>
    <t>制作领带/丝巾</t>
  </si>
  <si>
    <t>＝68条</t>
  </si>
  <si>
    <t>公共资源交易规范管理人员数量</t>
  </si>
  <si>
    <t>≧34人</t>
  </si>
  <si>
    <t>34人</t>
  </si>
  <si>
    <t>质量指标</t>
  </si>
  <si>
    <t>服装安全质量</t>
  </si>
  <si>
    <t>时效指标</t>
  </si>
  <si>
    <t>服装采购完成时限</t>
  </si>
  <si>
    <t>统一着装及时性</t>
  </si>
  <si>
    <t>成本指标</t>
  </si>
  <si>
    <t>制作工作所需经费</t>
  </si>
  <si>
    <t>92000元</t>
  </si>
  <si>
    <t>91800元</t>
  </si>
  <si>
    <t>效益指标</t>
  </si>
  <si>
    <t>经济效益指标</t>
  </si>
  <si>
    <t>社会效益指标</t>
  </si>
  <si>
    <t>交易现场工作人员精神风貌</t>
  </si>
  <si>
    <t>≧95%</t>
  </si>
  <si>
    <t>交易现场工作人员着装文明、规范</t>
  </si>
  <si>
    <t>生态效益指标</t>
  </si>
  <si>
    <t>可持续影响指标</t>
  </si>
  <si>
    <t>满意度指标</t>
  </si>
  <si>
    <t>交易各方主体对现场工作人员着装满意度</t>
  </si>
  <si>
    <t>交易现场工作人员满意度</t>
  </si>
  <si>
    <t>说明：1.预算执行率得分=全年执行数/全年预算数*10分；
      2.“产出指标、效益指标、满意度指标”一共90分，对应的是一体化系统中单位编制的项目绩效目标。</t>
  </si>
  <si>
    <t>2022年度项目表</t>
  </si>
  <si>
    <t>序号</t>
  </si>
  <si>
    <t>单位名称</t>
  </si>
  <si>
    <t>项目名称</t>
  </si>
  <si>
    <t>执行数</t>
  </si>
  <si>
    <t>314001-乐山市公共资源交易服务中心</t>
  </si>
  <si>
    <t>51110023T000007949919-追加投标保证金退还预算</t>
  </si>
  <si>
    <t>51110022T000000281874-办公场地物业管理运行费</t>
  </si>
  <si>
    <t>51110022T000000281901-办公用房租赁费</t>
  </si>
  <si>
    <t>51110022T000000281914-政府采购专家评审费用</t>
  </si>
  <si>
    <t>51110022T000000283669-网络信息系统运行与维护费用</t>
  </si>
  <si>
    <t>51110022T000000389982-专用场地运行费</t>
  </si>
  <si>
    <t>51110022T000004990636-远程异地评标会商系统、市县一体化政府采购电子化平台建设</t>
  </si>
  <si>
    <t>按时完成政府采购投标人于2012年递交的投标保证金。</t>
  </si>
  <si>
    <t>退还投标保证金项目数量</t>
  </si>
  <si>
    <t>＝2个</t>
  </si>
  <si>
    <t>2个</t>
  </si>
  <si>
    <t>退款完成情况</t>
  </si>
  <si>
    <t>完成退还时间</t>
  </si>
  <si>
    <r>
      <rPr>
        <sz val="9"/>
        <color rgb="FF333333"/>
        <rFont val="SimSun"/>
        <charset val="134"/>
      </rPr>
      <t>≦</t>
    </r>
    <r>
      <rPr>
        <sz val="9"/>
        <color rgb="FF333333"/>
        <rFont val="宋体"/>
        <charset val="134"/>
      </rPr>
      <t>50天</t>
    </r>
  </si>
  <si>
    <t>已完成</t>
  </si>
  <si>
    <t>退款金额</t>
  </si>
  <si>
    <t>＝30000元</t>
  </si>
  <si>
    <t>30000元</t>
  </si>
  <si>
    <t>投标供应商满意度</t>
  </si>
  <si>
    <r>
      <rPr>
        <sz val="9"/>
        <color rgb="FF333333"/>
        <rFont val="SimSun"/>
        <charset val="134"/>
      </rPr>
      <t>≧</t>
    </r>
    <r>
      <rPr>
        <sz val="9"/>
        <color rgb="FF333333"/>
        <rFont val="宋体"/>
        <charset val="134"/>
      </rPr>
      <t>95%</t>
    </r>
  </si>
  <si>
    <t>根据工作实际，及时为办公场所提供安保、卫生清洁、维修维护等服务，确保公共资源交易场所的干净、整洁。</t>
  </si>
  <si>
    <t>全部完成</t>
  </si>
  <si>
    <t>跨年项目，因场地搬迁暂未开展新物业的采购工作。</t>
  </si>
  <si>
    <t>服务办公场地面积</t>
  </si>
  <si>
    <t>=2500平方米</t>
  </si>
  <si>
    <t>根据三定方案及省中心"两化"建设要求</t>
  </si>
  <si>
    <t>服务内容完成的及时性</t>
  </si>
  <si>
    <t>服务成本投入</t>
  </si>
  <si>
    <t>＝350000元</t>
  </si>
  <si>
    <t>31600元</t>
  </si>
  <si>
    <t>交易各方主体的满意度</t>
  </si>
  <si>
    <t>通过办公场地租赁，为交易各方主体提供合适的公共资源交易环境，确保乐山市公共资源交易活动正常开展。</t>
  </si>
  <si>
    <t>办公场所租赁面积数（平方米）</t>
  </si>
  <si>
    <t>办公场地功能完善程度（%）</t>
  </si>
  <si>
    <t>=100%</t>
  </si>
  <si>
    <t>办公场所租赁采购</t>
  </si>
  <si>
    <t>办公场所每平方成本（元）</t>
  </si>
  <si>
    <t>=782元</t>
  </si>
  <si>
    <t>公共资源交易进场交易率</t>
  </si>
  <si>
    <t>招标代理机构满意率（%）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</si>
  <si>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90%</t>
    </r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</si>
  <si>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95%</t>
    </r>
  </si>
  <si>
    <t>投标人满意率（%）</t>
  </si>
  <si>
    <r>
      <rPr>
        <sz val="10"/>
        <rFont val="SimSun"/>
        <charset val="134"/>
      </rPr>
      <t>≧90</t>
    </r>
    <r>
      <rPr>
        <sz val="10"/>
        <rFont val="宋体"/>
        <charset val="134"/>
      </rPr>
      <t>%</t>
    </r>
  </si>
  <si>
    <r>
      <rPr>
        <sz val="10"/>
        <rFont val="SimSun"/>
        <charset val="134"/>
      </rPr>
      <t>≧95</t>
    </r>
    <r>
      <rPr>
        <sz val="10"/>
        <rFont val="宋体"/>
        <charset val="134"/>
      </rPr>
      <t>%</t>
    </r>
  </si>
  <si>
    <t>项目业主满意率（%）</t>
  </si>
  <si>
    <t>监督部门人员满意率（%）</t>
  </si>
  <si>
    <t>保障政府采购项目顺利开展，及提升政府采购评审质量，减少对评审结果的质疑和投诉。</t>
  </si>
  <si>
    <t>全部完成指标</t>
  </si>
  <si>
    <t>100%</t>
  </si>
  <si>
    <t>根据项目按实支付</t>
  </si>
  <si>
    <t>政府采购评审经费开支人/次</t>
  </si>
  <si>
    <t>＝600人/次</t>
  </si>
  <si>
    <t>＝620人/次</t>
  </si>
  <si>
    <t>评审经费开支准确率（%）</t>
  </si>
  <si>
    <t>评审经费发放时效</t>
  </si>
  <si>
    <t>政府采购专家评审经费金额开支率（%））</t>
  </si>
  <si>
    <t>≧90%</t>
  </si>
  <si>
    <t>政府采购公正性（%）</t>
  </si>
  <si>
    <t>评审专家清单度（%）</t>
  </si>
  <si>
    <r>
      <rPr>
        <sz val="9"/>
        <color rgb="FF333333"/>
        <rFont val="SimSun"/>
        <charset val="134"/>
      </rPr>
      <t>≧</t>
    </r>
    <r>
      <rPr>
        <sz val="9"/>
        <color rgb="FF333333"/>
        <rFont val="宋体"/>
        <charset val="134"/>
      </rPr>
      <t>90%</t>
    </r>
  </si>
  <si>
    <t>按照省市要求实现公共资源交易电子招标、电子开标、电子评标、电子档案、电子监督等全流程电子化运行,实现跨区域、跨层级远程异地评标常态化。</t>
  </si>
  <si>
    <t>因涉及办公场地搬迁，部分扩容及维护未及时开展。</t>
  </si>
  <si>
    <t>维护系统数量</t>
  </si>
  <si>
    <t>=2个</t>
  </si>
  <si>
    <t>系统故障率（%）</t>
  </si>
  <si>
    <t>&lt;0.10</t>
  </si>
  <si>
    <t>系统运营维护响应时间（分钟）</t>
  </si>
  <si>
    <t>&lt;15</t>
  </si>
  <si>
    <t>信息系统运维成本（元）</t>
  </si>
  <si>
    <t>243500元/年</t>
  </si>
  <si>
    <t>190200元/年</t>
  </si>
  <si>
    <t>营商环境提升满意度（%）</t>
  </si>
  <si>
    <t>&gt;=99</t>
  </si>
  <si>
    <t>服务对象满意度（%）</t>
  </si>
  <si>
    <t>为全市公共资源交易招投标各方主体服提供良好的环境,优质的服务。</t>
  </si>
  <si>
    <t>因场地即将搬迁，部分工作待开展。</t>
  </si>
  <si>
    <t>全年完成招投标项目个数</t>
  </si>
  <si>
    <r>
      <rPr>
        <sz val="9"/>
        <color rgb="FF333333"/>
        <rFont val="SimSun"/>
        <charset val="134"/>
      </rPr>
      <t>≧450</t>
    </r>
    <r>
      <rPr>
        <sz val="9"/>
        <color rgb="FF333333"/>
        <rFont val="宋体"/>
        <charset val="134"/>
      </rPr>
      <t>个</t>
    </r>
  </si>
  <si>
    <t>802个</t>
  </si>
  <si>
    <t>提供良好的服务环境</t>
  </si>
  <si>
    <t xml:space="preserve">  全年完成招投标项目个数</t>
  </si>
  <si>
    <t xml:space="preserve">招投标开展需费用 </t>
  </si>
  <si>
    <t>＝100000元</t>
  </si>
  <si>
    <t>＝829000元</t>
  </si>
  <si>
    <t>交易各方主体满意度</t>
  </si>
  <si>
    <t>负责全市政府采购电子化系统的维护，确保政府采购项目正常开展，根据实际提供服务，按合同完成资金支付。</t>
  </si>
  <si>
    <t>区市县实现政府采购全流程电子化</t>
  </si>
  <si>
    <r>
      <rPr>
        <sz val="11"/>
        <color theme="1"/>
        <rFont val="微软雅黑"/>
        <charset val="134"/>
      </rPr>
      <t>=</t>
    </r>
    <r>
      <rPr>
        <sz val="11"/>
        <color theme="1"/>
        <rFont val="SimSun"/>
        <charset val="134"/>
      </rPr>
      <t>12</t>
    </r>
  </si>
  <si>
    <t>一年内实现全流程电子化</t>
  </si>
  <si>
    <t>≧99%</t>
  </si>
  <si>
    <t>项目完成时间</t>
  </si>
  <si>
    <t>＝2021年</t>
  </si>
  <si>
    <t>系统建设成本</t>
  </si>
  <si>
    <t>＝75000元</t>
  </si>
  <si>
    <t>降低全市政府采购环节成本</t>
  </si>
  <si>
    <r>
      <rPr>
        <sz val="9"/>
        <color rgb="FF333333"/>
        <rFont val="SimSun"/>
        <charset val="134"/>
      </rPr>
      <t>≧10</t>
    </r>
    <r>
      <rPr>
        <sz val="9"/>
        <color rgb="FF333333"/>
        <rFont val="宋体"/>
        <charset val="134"/>
      </rPr>
      <t>%</t>
    </r>
  </si>
  <si>
    <r>
      <rPr>
        <sz val="9"/>
        <color rgb="FF333333"/>
        <rFont val="SimSun"/>
        <charset val="134"/>
      </rPr>
      <t>≧99</t>
    </r>
    <r>
      <rPr>
        <sz val="9"/>
        <color rgb="FF333333"/>
        <rFont val="宋体"/>
        <charset val="134"/>
      </rPr>
      <t>%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</si>
</sst>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0"/>
      <name val="宋体"/>
      <charset val="134"/>
    </font>
    <font>
      <sz val="11"/>
      <color theme="1"/>
      <name val="微软雅黑"/>
      <charset val="134"/>
    </font>
    <font>
      <sz val="9"/>
      <color rgb="FF333333"/>
      <name val="SimSun"/>
      <charset val="134"/>
    </font>
    <font>
      <sz val="10"/>
      <color indexed="63"/>
      <name val="宋体"/>
      <charset val="134"/>
    </font>
    <font>
      <sz val="10"/>
      <name val="SimSun"/>
      <charset val="134"/>
    </font>
    <font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sz val="9"/>
      <color rgb="FF333333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SimSun"/>
      <charset val="134"/>
    </font>
    <font>
      <sz val="9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1" fillId="26" borderId="19" applyNumberFormat="0" applyAlignment="0" applyProtection="0">
      <alignment vertical="center"/>
    </xf>
    <xf numFmtId="0" fontId="32" fillId="26" borderId="14" applyNumberFormat="0" applyAlignment="0" applyProtection="0">
      <alignment vertical="center"/>
    </xf>
    <xf numFmtId="0" fontId="17" fillId="9" borderId="13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10" fontId="2" fillId="0" borderId="4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9" fontId="2" fillId="0" borderId="2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left"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10" fontId="2" fillId="0" borderId="3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3" fontId="11" fillId="0" borderId="1" xfId="8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43" fontId="12" fillId="0" borderId="1" xfId="8" applyFont="1" applyBorder="1">
      <alignment vertical="center"/>
    </xf>
    <xf numFmtId="0" fontId="12" fillId="0" borderId="1" xfId="0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view="pageBreakPreview" zoomScaleNormal="100" workbookViewId="0">
      <selection activeCell="B30" sqref="B30:C30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40.125" customWidth="1"/>
    <col min="5" max="5" width="11.775" customWidth="1"/>
    <col min="6" max="6" width="10.4416666666667" customWidth="1"/>
    <col min="7" max="8" width="10.1083333333333" customWidth="1"/>
    <col min="9" max="9" width="8.66666666666667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3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/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9.2</v>
      </c>
      <c r="D7" s="14"/>
      <c r="E7" s="12">
        <v>9.18</v>
      </c>
      <c r="F7" s="14"/>
      <c r="G7" s="15">
        <f>E7/C7</f>
        <v>0.997826086956522</v>
      </c>
      <c r="H7" s="16"/>
      <c r="I7" s="41"/>
    </row>
    <row r="8" ht="20.4" customHeight="1" spans="1:9">
      <c r="A8" s="12" t="s">
        <v>14</v>
      </c>
      <c r="B8" s="14"/>
      <c r="C8" s="12">
        <v>9.2</v>
      </c>
      <c r="D8" s="14"/>
      <c r="E8" s="12">
        <v>9.18</v>
      </c>
      <c r="F8" s="14"/>
      <c r="G8" s="15">
        <f t="shared" ref="G8:G9" si="0">E8/C8</f>
        <v>0.997826086956522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19</v>
      </c>
      <c r="C11" s="20"/>
      <c r="D11" s="20"/>
      <c r="E11" s="21"/>
      <c r="F11" s="17" t="s">
        <v>20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SUM(G14:G33)</f>
        <v>100</v>
      </c>
      <c r="H13" s="22">
        <f>SUM(H14:H33)</f>
        <v>100</v>
      </c>
      <c r="I13" s="42"/>
    </row>
    <row r="14" ht="20.4" customHeight="1" spans="1:9">
      <c r="A14" s="26" t="s">
        <v>30</v>
      </c>
      <c r="B14" s="27"/>
      <c r="C14" s="27"/>
      <c r="D14" s="28"/>
      <c r="E14" s="29">
        <v>1</v>
      </c>
      <c r="F14" s="29">
        <v>1</v>
      </c>
      <c r="G14" s="22">
        <v>10</v>
      </c>
      <c r="H14" s="22">
        <v>10</v>
      </c>
      <c r="I14" s="43"/>
    </row>
    <row r="15" ht="20.4" customHeight="1" spans="1:9">
      <c r="A15" s="30" t="s">
        <v>31</v>
      </c>
      <c r="B15" s="26" t="s">
        <v>32</v>
      </c>
      <c r="C15" s="31"/>
      <c r="D15" s="56" t="s">
        <v>33</v>
      </c>
      <c r="E15" s="70" t="s">
        <v>34</v>
      </c>
      <c r="F15" s="70" t="s">
        <v>34</v>
      </c>
      <c r="G15" s="22">
        <v>2</v>
      </c>
      <c r="H15" s="22">
        <v>2</v>
      </c>
      <c r="I15" s="43"/>
    </row>
    <row r="16" ht="20.4" customHeight="1" spans="1:9">
      <c r="A16" s="30"/>
      <c r="B16" s="26" t="s">
        <v>32</v>
      </c>
      <c r="C16" s="31"/>
      <c r="D16" s="56" t="s">
        <v>35</v>
      </c>
      <c r="E16" s="70" t="s">
        <v>34</v>
      </c>
      <c r="F16" s="70" t="s">
        <v>34</v>
      </c>
      <c r="G16" s="22">
        <v>2</v>
      </c>
      <c r="H16" s="22">
        <v>2</v>
      </c>
      <c r="I16" s="43"/>
    </row>
    <row r="17" ht="20.4" customHeight="1" spans="1:9">
      <c r="A17" s="30"/>
      <c r="B17" s="26" t="s">
        <v>32</v>
      </c>
      <c r="C17" s="31"/>
      <c r="D17" s="56" t="s">
        <v>36</v>
      </c>
      <c r="E17" s="38" t="s">
        <v>37</v>
      </c>
      <c r="F17" s="38" t="s">
        <v>37</v>
      </c>
      <c r="G17" s="22">
        <v>2</v>
      </c>
      <c r="H17" s="22">
        <v>2</v>
      </c>
      <c r="I17" s="43"/>
    </row>
    <row r="18" ht="20.4" customHeight="1" spans="1:9">
      <c r="A18" s="30"/>
      <c r="B18" s="26" t="s">
        <v>32</v>
      </c>
      <c r="C18" s="31"/>
      <c r="D18" s="56" t="s">
        <v>38</v>
      </c>
      <c r="E18" s="70" t="s">
        <v>34</v>
      </c>
      <c r="F18" s="70" t="s">
        <v>34</v>
      </c>
      <c r="G18" s="22">
        <v>2</v>
      </c>
      <c r="H18" s="22">
        <v>2</v>
      </c>
      <c r="I18" s="43"/>
    </row>
    <row r="19" ht="20.4" customHeight="1" spans="1:9">
      <c r="A19" s="30"/>
      <c r="B19" s="26" t="s">
        <v>32</v>
      </c>
      <c r="C19" s="31"/>
      <c r="D19" s="56" t="s">
        <v>39</v>
      </c>
      <c r="E19" s="70" t="s">
        <v>34</v>
      </c>
      <c r="F19" s="70" t="s">
        <v>34</v>
      </c>
      <c r="G19" s="22">
        <v>2</v>
      </c>
      <c r="H19" s="22">
        <v>2</v>
      </c>
      <c r="I19" s="43"/>
    </row>
    <row r="20" ht="20.4" customHeight="1" spans="1:9">
      <c r="A20" s="30"/>
      <c r="B20" s="26" t="s">
        <v>32</v>
      </c>
      <c r="C20" s="31"/>
      <c r="D20" s="56" t="s">
        <v>40</v>
      </c>
      <c r="E20" s="38" t="s">
        <v>41</v>
      </c>
      <c r="F20" s="38" t="s">
        <v>41</v>
      </c>
      <c r="G20" s="22">
        <v>10</v>
      </c>
      <c r="H20" s="22">
        <v>10</v>
      </c>
      <c r="I20" s="43"/>
    </row>
    <row r="21" ht="20.4" customHeight="1" spans="1:9">
      <c r="A21" s="30"/>
      <c r="B21" s="26" t="s">
        <v>32</v>
      </c>
      <c r="C21" s="31"/>
      <c r="D21" s="56" t="s">
        <v>42</v>
      </c>
      <c r="E21" s="38" t="s">
        <v>43</v>
      </c>
      <c r="F21" s="38" t="s">
        <v>43</v>
      </c>
      <c r="G21" s="22">
        <v>2</v>
      </c>
      <c r="H21" s="22">
        <v>2</v>
      </c>
      <c r="I21" s="43"/>
    </row>
    <row r="22" ht="20.4" customHeight="1" spans="1:9">
      <c r="A22" s="30"/>
      <c r="B22" s="26" t="s">
        <v>32</v>
      </c>
      <c r="C22" s="31"/>
      <c r="D22" s="56" t="s">
        <v>44</v>
      </c>
      <c r="E22" s="37" t="s">
        <v>45</v>
      </c>
      <c r="F22" s="37" t="s">
        <v>46</v>
      </c>
      <c r="G22" s="22">
        <v>10</v>
      </c>
      <c r="H22" s="22">
        <v>10</v>
      </c>
      <c r="I22" s="43"/>
    </row>
    <row r="23" ht="20.4" customHeight="1" spans="1:9">
      <c r="A23" s="30" t="s">
        <v>31</v>
      </c>
      <c r="B23" s="26" t="s">
        <v>47</v>
      </c>
      <c r="C23" s="31"/>
      <c r="D23" s="71" t="s">
        <v>48</v>
      </c>
      <c r="E23" s="38" t="s">
        <v>41</v>
      </c>
      <c r="F23" s="38" t="s">
        <v>41</v>
      </c>
      <c r="G23" s="22">
        <v>5</v>
      </c>
      <c r="H23" s="22">
        <v>5</v>
      </c>
      <c r="I23" s="43"/>
    </row>
    <row r="24" ht="20.4" customHeight="1" spans="1:9">
      <c r="A24" s="30"/>
      <c r="B24" s="26" t="s">
        <v>49</v>
      </c>
      <c r="C24" s="31"/>
      <c r="D24" s="56" t="s">
        <v>50</v>
      </c>
      <c r="E24" s="38" t="s">
        <v>41</v>
      </c>
      <c r="F24" s="38" t="s">
        <v>41</v>
      </c>
      <c r="G24" s="22">
        <v>10</v>
      </c>
      <c r="H24" s="22">
        <v>10</v>
      </c>
      <c r="I24" s="43"/>
    </row>
    <row r="25" ht="20.4" customHeight="1" spans="1:9">
      <c r="A25" s="30" t="s">
        <v>31</v>
      </c>
      <c r="B25" s="26" t="s">
        <v>49</v>
      </c>
      <c r="C25" s="31"/>
      <c r="D25" s="56" t="s">
        <v>51</v>
      </c>
      <c r="E25" s="38" t="s">
        <v>41</v>
      </c>
      <c r="F25" s="38" t="s">
        <v>41</v>
      </c>
      <c r="G25" s="22">
        <v>10</v>
      </c>
      <c r="H25" s="22">
        <v>10</v>
      </c>
      <c r="I25" s="43"/>
    </row>
    <row r="26" ht="20.4" customHeight="1" spans="1:9">
      <c r="A26" s="30" t="s">
        <v>31</v>
      </c>
      <c r="B26" s="26" t="s">
        <v>52</v>
      </c>
      <c r="C26" s="31"/>
      <c r="D26" s="71" t="s">
        <v>53</v>
      </c>
      <c r="E26" s="38" t="s">
        <v>54</v>
      </c>
      <c r="F26" s="38" t="s">
        <v>55</v>
      </c>
      <c r="G26" s="22">
        <v>3</v>
      </c>
      <c r="H26" s="22">
        <v>3</v>
      </c>
      <c r="I26" s="43"/>
    </row>
    <row r="27" ht="20.4" customHeight="1" spans="1:9">
      <c r="A27" s="30" t="s">
        <v>56</v>
      </c>
      <c r="B27" s="26" t="s">
        <v>57</v>
      </c>
      <c r="C27" s="31"/>
      <c r="D27" s="30"/>
      <c r="E27" s="38"/>
      <c r="F27" s="38"/>
      <c r="G27" s="22"/>
      <c r="H27" s="22"/>
      <c r="I27" s="43"/>
    </row>
    <row r="28" ht="20.4" customHeight="1" spans="1:9">
      <c r="A28" s="30"/>
      <c r="B28" s="26" t="s">
        <v>58</v>
      </c>
      <c r="C28" s="27"/>
      <c r="D28" s="56" t="s">
        <v>59</v>
      </c>
      <c r="E28" s="38" t="s">
        <v>60</v>
      </c>
      <c r="F28" s="38" t="s">
        <v>60</v>
      </c>
      <c r="G28" s="22">
        <v>5</v>
      </c>
      <c r="H28" s="22">
        <v>5</v>
      </c>
      <c r="I28" s="43"/>
    </row>
    <row r="29" ht="20.4" customHeight="1" spans="1:9">
      <c r="A29" s="30" t="s">
        <v>56</v>
      </c>
      <c r="B29" s="26" t="s">
        <v>58</v>
      </c>
      <c r="C29" s="31"/>
      <c r="D29" s="56" t="s">
        <v>61</v>
      </c>
      <c r="E29" s="38" t="s">
        <v>41</v>
      </c>
      <c r="F29" s="38" t="s">
        <v>41</v>
      </c>
      <c r="G29" s="22">
        <v>10</v>
      </c>
      <c r="H29" s="22">
        <v>10</v>
      </c>
      <c r="I29" s="43"/>
    </row>
    <row r="30" ht="20.4" customHeight="1" spans="1:9">
      <c r="A30" s="30" t="s">
        <v>56</v>
      </c>
      <c r="B30" s="26" t="s">
        <v>62</v>
      </c>
      <c r="C30" s="31"/>
      <c r="D30" s="30"/>
      <c r="E30" s="38"/>
      <c r="F30" s="38"/>
      <c r="G30" s="22"/>
      <c r="H30" s="22"/>
      <c r="I30" s="43"/>
    </row>
    <row r="31" ht="20.4" customHeight="1" spans="1:9">
      <c r="A31" s="30" t="s">
        <v>56</v>
      </c>
      <c r="B31" s="26" t="s">
        <v>63</v>
      </c>
      <c r="C31" s="31"/>
      <c r="D31" s="30"/>
      <c r="E31" s="38"/>
      <c r="F31" s="38"/>
      <c r="G31" s="22"/>
      <c r="H31" s="22"/>
      <c r="I31" s="43"/>
    </row>
    <row r="32" ht="20.4" customHeight="1" spans="1:9">
      <c r="A32" s="53" t="s">
        <v>64</v>
      </c>
      <c r="B32" s="26" t="s">
        <v>64</v>
      </c>
      <c r="C32" s="27"/>
      <c r="D32" s="56" t="s">
        <v>65</v>
      </c>
      <c r="E32" s="38" t="s">
        <v>60</v>
      </c>
      <c r="F32" s="38" t="s">
        <v>60</v>
      </c>
      <c r="G32" s="22">
        <v>10</v>
      </c>
      <c r="H32" s="22">
        <v>10</v>
      </c>
      <c r="I32" s="43"/>
    </row>
    <row r="33" ht="20.4" customHeight="1" spans="1:9">
      <c r="A33" s="55"/>
      <c r="B33" s="26" t="s">
        <v>64</v>
      </c>
      <c r="C33" s="27"/>
      <c r="D33" s="56" t="s">
        <v>66</v>
      </c>
      <c r="E33" s="38" t="s">
        <v>60</v>
      </c>
      <c r="F33" s="38" t="s">
        <v>60</v>
      </c>
      <c r="G33" s="22">
        <v>5</v>
      </c>
      <c r="H33" s="22">
        <v>5</v>
      </c>
      <c r="I33" s="43"/>
    </row>
    <row r="34" ht="37.8" customHeight="1" spans="1:9">
      <c r="A34" s="39" t="s">
        <v>67</v>
      </c>
      <c r="B34" s="40"/>
      <c r="C34" s="40"/>
      <c r="D34" s="40"/>
      <c r="E34" s="40"/>
      <c r="F34" s="40"/>
      <c r="G34" s="40"/>
      <c r="H34" s="40"/>
      <c r="I34" s="40"/>
    </row>
  </sheetData>
  <mergeCells count="53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A34:I34"/>
    <mergeCell ref="A10:A11"/>
    <mergeCell ref="A15:A26"/>
    <mergeCell ref="A27:A31"/>
    <mergeCell ref="A32:A33"/>
  </mergeCells>
  <printOptions horizontalCentered="1"/>
  <pageMargins left="0.393055555555556" right="0.393055555555556" top="0.393055555555556" bottom="0.393055555555556" header="0.314583333333333" footer="0.314583333333333"/>
  <pageSetup paperSize="9" scale="7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D21" sqref="D21"/>
    </sheetView>
  </sheetViews>
  <sheetFormatPr defaultColWidth="9" defaultRowHeight="13.5" outlineLevelCol="3"/>
  <cols>
    <col min="1" max="1" width="8.625" customWidth="1"/>
    <col min="2" max="2" width="33.75" customWidth="1"/>
    <col min="3" max="3" width="64.125" customWidth="1"/>
    <col min="4" max="4" width="22.875" customWidth="1"/>
  </cols>
  <sheetData>
    <row r="1" ht="27" spans="1:4">
      <c r="A1" s="64" t="s">
        <v>68</v>
      </c>
      <c r="B1" s="64"/>
      <c r="C1" s="64"/>
      <c r="D1" s="64"/>
    </row>
    <row r="2" spans="1:4">
      <c r="A2" s="65" t="s">
        <v>69</v>
      </c>
      <c r="B2" s="65" t="s">
        <v>70</v>
      </c>
      <c r="C2" s="65" t="s">
        <v>71</v>
      </c>
      <c r="D2" s="66" t="s">
        <v>72</v>
      </c>
    </row>
    <row r="3" spans="1:4">
      <c r="A3" s="65">
        <v>1</v>
      </c>
      <c r="B3" s="67" t="s">
        <v>73</v>
      </c>
      <c r="C3" s="67" t="s">
        <v>3</v>
      </c>
      <c r="D3" s="68">
        <v>91800</v>
      </c>
    </row>
    <row r="4" spans="1:4">
      <c r="A4" s="69">
        <v>2</v>
      </c>
      <c r="B4" s="67" t="s">
        <v>73</v>
      </c>
      <c r="C4" s="67" t="s">
        <v>74</v>
      </c>
      <c r="D4" s="68">
        <v>30000</v>
      </c>
    </row>
    <row r="5" spans="1:4">
      <c r="A5" s="69">
        <v>3</v>
      </c>
      <c r="B5" s="67" t="s">
        <v>73</v>
      </c>
      <c r="C5" s="67" t="s">
        <v>75</v>
      </c>
      <c r="D5" s="68">
        <v>316000</v>
      </c>
    </row>
    <row r="6" spans="1:4">
      <c r="A6" s="65">
        <v>4</v>
      </c>
      <c r="B6" s="67" t="s">
        <v>73</v>
      </c>
      <c r="C6" s="67" t="s">
        <v>76</v>
      </c>
      <c r="D6" s="68">
        <v>1955000</v>
      </c>
    </row>
    <row r="7" spans="1:4">
      <c r="A7" s="69">
        <v>5</v>
      </c>
      <c r="B7" s="67" t="s">
        <v>73</v>
      </c>
      <c r="C7" s="67" t="s">
        <v>77</v>
      </c>
      <c r="D7" s="68">
        <v>237000</v>
      </c>
    </row>
    <row r="8" spans="1:4">
      <c r="A8" s="69">
        <v>6</v>
      </c>
      <c r="B8" s="67" t="s">
        <v>73</v>
      </c>
      <c r="C8" s="67" t="s">
        <v>78</v>
      </c>
      <c r="D8" s="68">
        <v>190200</v>
      </c>
    </row>
    <row r="9" spans="1:4">
      <c r="A9" s="65">
        <v>7</v>
      </c>
      <c r="B9" s="67" t="s">
        <v>73</v>
      </c>
      <c r="C9" s="67" t="s">
        <v>79</v>
      </c>
      <c r="D9" s="68">
        <v>82900</v>
      </c>
    </row>
    <row r="10" spans="1:4">
      <c r="A10" s="69">
        <v>8</v>
      </c>
      <c r="B10" s="67" t="s">
        <v>73</v>
      </c>
      <c r="C10" s="67" t="s">
        <v>80</v>
      </c>
      <c r="D10" s="68">
        <v>75000</v>
      </c>
    </row>
  </sheetData>
  <mergeCells count="1">
    <mergeCell ref="A1:D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B3" sqref="B3:D3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30.25" customWidth="1"/>
    <col min="5" max="5" width="9.75" customWidth="1"/>
    <col min="6" max="6" width="10.4416666666667" customWidth="1"/>
    <col min="7" max="7" width="10.1083333333333" customWidth="1"/>
    <col min="8" max="8" width="5.625" customWidth="1"/>
    <col min="9" max="9" width="9.87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74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3</v>
      </c>
      <c r="D7" s="14"/>
      <c r="E7" s="12">
        <v>3</v>
      </c>
      <c r="F7" s="14"/>
      <c r="G7" s="61">
        <f t="shared" ref="G7:G9" si="0">E7/C7</f>
        <v>1</v>
      </c>
      <c r="H7" s="62"/>
      <c r="I7" s="63"/>
    </row>
    <row r="8" ht="20.4" customHeight="1" spans="1:9">
      <c r="A8" s="12" t="s">
        <v>14</v>
      </c>
      <c r="B8" s="14"/>
      <c r="C8" s="12">
        <v>3</v>
      </c>
      <c r="D8" s="14"/>
      <c r="E8" s="12">
        <v>3</v>
      </c>
      <c r="F8" s="14"/>
      <c r="G8" s="61">
        <f t="shared" si="0"/>
        <v>1</v>
      </c>
      <c r="H8" s="62"/>
      <c r="I8" s="63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49" t="s">
        <v>81</v>
      </c>
      <c r="C11" s="50"/>
      <c r="D11" s="50"/>
      <c r="E11" s="51"/>
      <c r="F11" s="17" t="s">
        <v>20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SUM(G14:G23)</f>
        <v>100</v>
      </c>
      <c r="H13" s="22">
        <f>SUM(H14:H23)</f>
        <v>100</v>
      </c>
      <c r="I13" s="42"/>
    </row>
    <row r="14" ht="20.4" customHeight="1" spans="1:9">
      <c r="A14" s="26" t="s">
        <v>30</v>
      </c>
      <c r="B14" s="27"/>
      <c r="C14" s="27"/>
      <c r="D14" s="28"/>
      <c r="E14" s="29">
        <v>1</v>
      </c>
      <c r="F14" s="29">
        <v>1</v>
      </c>
      <c r="G14" s="22">
        <v>10</v>
      </c>
      <c r="H14" s="22">
        <v>10</v>
      </c>
      <c r="I14" s="43"/>
    </row>
    <row r="15" ht="20.4" customHeight="1" spans="1:9">
      <c r="A15" s="30" t="s">
        <v>31</v>
      </c>
      <c r="B15" s="26" t="s">
        <v>32</v>
      </c>
      <c r="C15" s="31"/>
      <c r="D15" s="30" t="s">
        <v>82</v>
      </c>
      <c r="E15" s="38" t="s">
        <v>83</v>
      </c>
      <c r="F15" s="30" t="s">
        <v>84</v>
      </c>
      <c r="G15" s="22">
        <v>10</v>
      </c>
      <c r="H15" s="22">
        <v>10</v>
      </c>
      <c r="I15" s="43"/>
    </row>
    <row r="16" ht="20.4" customHeight="1" spans="1:9">
      <c r="A16" s="30"/>
      <c r="B16" s="26" t="s">
        <v>47</v>
      </c>
      <c r="C16" s="31"/>
      <c r="D16" s="30" t="s">
        <v>85</v>
      </c>
      <c r="E16" s="38" t="s">
        <v>41</v>
      </c>
      <c r="F16" s="29">
        <v>1</v>
      </c>
      <c r="G16" s="22">
        <v>20</v>
      </c>
      <c r="H16" s="22">
        <v>20</v>
      </c>
      <c r="I16" s="43"/>
    </row>
    <row r="17" ht="20.4" customHeight="1" spans="1:9">
      <c r="A17" s="30"/>
      <c r="B17" s="26" t="s">
        <v>49</v>
      </c>
      <c r="C17" s="31"/>
      <c r="D17" s="30" t="s">
        <v>86</v>
      </c>
      <c r="E17" s="45" t="s">
        <v>87</v>
      </c>
      <c r="F17" s="30" t="s">
        <v>88</v>
      </c>
      <c r="G17" s="22">
        <v>10</v>
      </c>
      <c r="H17" s="22">
        <v>10</v>
      </c>
      <c r="I17" s="43"/>
    </row>
    <row r="18" ht="20.4" customHeight="1" spans="1:9">
      <c r="A18" s="30"/>
      <c r="B18" s="26" t="s">
        <v>52</v>
      </c>
      <c r="C18" s="31"/>
      <c r="D18" s="30" t="s">
        <v>89</v>
      </c>
      <c r="E18" s="38" t="s">
        <v>90</v>
      </c>
      <c r="F18" s="30" t="s">
        <v>91</v>
      </c>
      <c r="G18" s="22">
        <v>20</v>
      </c>
      <c r="H18" s="22">
        <v>20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0"/>
      <c r="F19" s="30"/>
      <c r="G19" s="22"/>
      <c r="H19" s="22"/>
      <c r="I19" s="43"/>
    </row>
    <row r="20" ht="20.4" customHeight="1" spans="1:9">
      <c r="A20" s="30"/>
      <c r="B20" s="26" t="s">
        <v>58</v>
      </c>
      <c r="C20" s="31"/>
      <c r="D20" s="30" t="s">
        <v>92</v>
      </c>
      <c r="E20" s="45" t="s">
        <v>93</v>
      </c>
      <c r="F20" s="29">
        <v>1</v>
      </c>
      <c r="G20" s="22">
        <v>20</v>
      </c>
      <c r="H20" s="22">
        <v>20</v>
      </c>
      <c r="I20" s="43"/>
    </row>
    <row r="21" ht="20.4" customHeight="1" spans="1:9">
      <c r="A21" s="30"/>
      <c r="B21" s="26" t="s">
        <v>62</v>
      </c>
      <c r="C21" s="31"/>
      <c r="D21" s="30"/>
      <c r="E21" s="30"/>
      <c r="F21" s="30"/>
      <c r="G21" s="22"/>
      <c r="H21" s="22"/>
      <c r="I21" s="43"/>
    </row>
    <row r="22" ht="20.4" customHeight="1" spans="1:9">
      <c r="A22" s="30"/>
      <c r="B22" s="26" t="s">
        <v>63</v>
      </c>
      <c r="C22" s="31"/>
      <c r="D22" s="30"/>
      <c r="E22" s="30"/>
      <c r="F22" s="30"/>
      <c r="G22" s="22"/>
      <c r="H22" s="22"/>
      <c r="I22" s="43"/>
    </row>
    <row r="23" ht="20.4" customHeight="1" spans="1:9">
      <c r="A23" s="30" t="s">
        <v>64</v>
      </c>
      <c r="B23" s="26" t="s">
        <v>64</v>
      </c>
      <c r="C23" s="31"/>
      <c r="D23" s="30" t="s">
        <v>92</v>
      </c>
      <c r="E23" s="45" t="s">
        <v>93</v>
      </c>
      <c r="F23" s="29">
        <v>1</v>
      </c>
      <c r="G23" s="22">
        <v>10</v>
      </c>
      <c r="H23" s="22">
        <v>10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7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E22" sqref="E22"/>
    </sheetView>
  </sheetViews>
  <sheetFormatPr defaultColWidth="9" defaultRowHeight="13.5"/>
  <cols>
    <col min="1" max="1" width="11.375" customWidth="1"/>
    <col min="2" max="2" width="6.88333333333333" customWidth="1"/>
    <col min="3" max="3" width="11.5583333333333" customWidth="1"/>
    <col min="4" max="4" width="25.875" customWidth="1"/>
    <col min="5" max="5" width="10.5" customWidth="1"/>
    <col min="6" max="6" width="10.4416666666667" customWidth="1"/>
    <col min="7" max="7" width="10.1083333333333" customWidth="1"/>
    <col min="8" max="8" width="6.875" customWidth="1"/>
    <col min="9" max="9" width="23.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75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35</v>
      </c>
      <c r="D7" s="14"/>
      <c r="E7" s="12">
        <v>31.6</v>
      </c>
      <c r="F7" s="14"/>
      <c r="G7" s="15">
        <f t="shared" ref="G7:G9" si="0">E7/C7</f>
        <v>0.902857142857143</v>
      </c>
      <c r="H7" s="16"/>
      <c r="I7" s="41"/>
    </row>
    <row r="8" ht="20.4" customHeight="1" spans="1:9">
      <c r="A8" s="12" t="s">
        <v>14</v>
      </c>
      <c r="B8" s="14"/>
      <c r="C8" s="12">
        <v>35</v>
      </c>
      <c r="D8" s="14"/>
      <c r="E8" s="12">
        <v>31.6</v>
      </c>
      <c r="F8" s="14"/>
      <c r="G8" s="15">
        <f t="shared" si="0"/>
        <v>0.902857142857143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7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94</v>
      </c>
      <c r="C11" s="20"/>
      <c r="D11" s="20"/>
      <c r="E11" s="21"/>
      <c r="F11" s="17" t="s">
        <v>95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SUM(G14:G23)</f>
        <v>100</v>
      </c>
      <c r="H13" s="22">
        <f>SUM(H14:H23)</f>
        <v>99</v>
      </c>
      <c r="I13" s="42"/>
    </row>
    <row r="14" ht="29" customHeight="1" spans="1:9">
      <c r="A14" s="26" t="s">
        <v>30</v>
      </c>
      <c r="B14" s="27"/>
      <c r="C14" s="27"/>
      <c r="D14" s="28"/>
      <c r="E14" s="29">
        <v>1</v>
      </c>
      <c r="F14" s="59">
        <v>0.9029</v>
      </c>
      <c r="G14" s="22">
        <v>10</v>
      </c>
      <c r="H14" s="24">
        <v>9</v>
      </c>
      <c r="I14" s="60" t="s">
        <v>96</v>
      </c>
    </row>
    <row r="15" ht="20.4" customHeight="1" spans="1:9">
      <c r="A15" s="30" t="s">
        <v>31</v>
      </c>
      <c r="B15" s="26" t="s">
        <v>32</v>
      </c>
      <c r="C15" s="31"/>
      <c r="D15" s="30" t="s">
        <v>97</v>
      </c>
      <c r="E15" s="38" t="s">
        <v>98</v>
      </c>
      <c r="F15" s="38" t="s">
        <v>98</v>
      </c>
      <c r="G15" s="22">
        <v>15</v>
      </c>
      <c r="H15" s="24">
        <v>15</v>
      </c>
      <c r="I15" s="43"/>
    </row>
    <row r="16" ht="20.4" customHeight="1" spans="1:9">
      <c r="A16" s="30"/>
      <c r="B16" s="26" t="s">
        <v>47</v>
      </c>
      <c r="C16" s="31"/>
      <c r="D16" s="30" t="s">
        <v>99</v>
      </c>
      <c r="E16" s="37" t="s">
        <v>41</v>
      </c>
      <c r="F16" s="37" t="s">
        <v>88</v>
      </c>
      <c r="G16" s="22">
        <v>15</v>
      </c>
      <c r="H16" s="24">
        <v>15</v>
      </c>
      <c r="I16" s="43"/>
    </row>
    <row r="17" ht="20.4" customHeight="1" spans="1:9">
      <c r="A17" s="30"/>
      <c r="B17" s="26" t="s">
        <v>49</v>
      </c>
      <c r="C17" s="31"/>
      <c r="D17" s="30" t="s">
        <v>100</v>
      </c>
      <c r="E17" s="37" t="s">
        <v>41</v>
      </c>
      <c r="F17" s="37" t="s">
        <v>88</v>
      </c>
      <c r="G17" s="22">
        <v>15</v>
      </c>
      <c r="H17" s="24">
        <v>15</v>
      </c>
      <c r="I17" s="43"/>
    </row>
    <row r="18" ht="23" customHeight="1" spans="1:9">
      <c r="A18" s="30"/>
      <c r="B18" s="26" t="s">
        <v>52</v>
      </c>
      <c r="C18" s="31"/>
      <c r="D18" s="30" t="s">
        <v>101</v>
      </c>
      <c r="E18" s="37" t="s">
        <v>102</v>
      </c>
      <c r="F18" s="37" t="s">
        <v>103</v>
      </c>
      <c r="G18" s="22">
        <v>15</v>
      </c>
      <c r="H18" s="24">
        <v>15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0"/>
      <c r="F19" s="30"/>
      <c r="G19" s="22"/>
      <c r="H19" s="24"/>
      <c r="I19" s="43"/>
    </row>
    <row r="20" ht="20.4" customHeight="1" spans="1:9">
      <c r="A20" s="30"/>
      <c r="B20" s="26" t="s">
        <v>58</v>
      </c>
      <c r="C20" s="31"/>
      <c r="D20" s="30" t="s">
        <v>104</v>
      </c>
      <c r="E20" s="45" t="s">
        <v>93</v>
      </c>
      <c r="F20" s="45" t="s">
        <v>93</v>
      </c>
      <c r="G20" s="22">
        <v>15</v>
      </c>
      <c r="H20" s="24">
        <v>15</v>
      </c>
      <c r="I20" s="43"/>
    </row>
    <row r="21" ht="20.4" customHeight="1" spans="1:9">
      <c r="A21" s="30"/>
      <c r="B21" s="26" t="s">
        <v>62</v>
      </c>
      <c r="C21" s="31"/>
      <c r="D21" s="30"/>
      <c r="E21" s="30"/>
      <c r="F21" s="30"/>
      <c r="G21" s="22"/>
      <c r="H21" s="24"/>
      <c r="I21" s="43"/>
    </row>
    <row r="22" ht="20.4" customHeight="1" spans="1:9">
      <c r="A22" s="30"/>
      <c r="B22" s="26" t="s">
        <v>63</v>
      </c>
      <c r="C22" s="31"/>
      <c r="D22" s="30"/>
      <c r="E22" s="30"/>
      <c r="F22" s="30"/>
      <c r="G22" s="22"/>
      <c r="H22" s="24"/>
      <c r="I22" s="43"/>
    </row>
    <row r="23" ht="20.4" customHeight="1" spans="1:9">
      <c r="A23" s="30" t="s">
        <v>64</v>
      </c>
      <c r="B23" s="26" t="s">
        <v>64</v>
      </c>
      <c r="C23" s="31"/>
      <c r="D23" s="30" t="s">
        <v>104</v>
      </c>
      <c r="E23" s="30" t="s">
        <v>60</v>
      </c>
      <c r="F23" s="30" t="s">
        <v>60</v>
      </c>
      <c r="G23" s="22">
        <v>15</v>
      </c>
      <c r="H23" s="24">
        <v>15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7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view="pageBreakPreview" zoomScaleNormal="100" workbookViewId="0">
      <selection activeCell="B3" sqref="B3:D3"/>
    </sheetView>
  </sheetViews>
  <sheetFormatPr defaultColWidth="9" defaultRowHeight="13.5"/>
  <cols>
    <col min="1" max="1" width="13.3333333333333" customWidth="1"/>
    <col min="2" max="2" width="6.88333333333333" customWidth="1"/>
    <col min="3" max="3" width="7.875" customWidth="1"/>
    <col min="4" max="4" width="40.125" customWidth="1"/>
    <col min="5" max="5" width="11.775" customWidth="1"/>
    <col min="6" max="6" width="10.4416666666667" customWidth="1"/>
    <col min="7" max="7" width="10.1083333333333" customWidth="1"/>
    <col min="8" max="8" width="7.625" customWidth="1"/>
    <col min="9" max="9" width="7.12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76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195.5</v>
      </c>
      <c r="D7" s="14"/>
      <c r="E7" s="12">
        <v>195.5</v>
      </c>
      <c r="F7" s="14"/>
      <c r="G7" s="52">
        <v>1</v>
      </c>
      <c r="H7" s="13"/>
      <c r="I7" s="14"/>
    </row>
    <row r="8" ht="20.4" customHeight="1" spans="1:9">
      <c r="A8" s="12" t="s">
        <v>14</v>
      </c>
      <c r="B8" s="14"/>
      <c r="C8" s="12">
        <v>195.5</v>
      </c>
      <c r="D8" s="14"/>
      <c r="E8" s="12">
        <v>195.5</v>
      </c>
      <c r="F8" s="14"/>
      <c r="G8" s="52">
        <v>1</v>
      </c>
      <c r="H8" s="13"/>
      <c r="I8" s="14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105</v>
      </c>
      <c r="C11" s="20"/>
      <c r="D11" s="20"/>
      <c r="E11" s="21"/>
      <c r="F11" s="17" t="s">
        <v>95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SUM(G14:G26)</f>
        <v>100</v>
      </c>
      <c r="H13" s="22">
        <f>SUM(H14:H26)</f>
        <v>100</v>
      </c>
      <c r="I13" s="42"/>
    </row>
    <row r="14" ht="20.4" customHeight="1" spans="1:9">
      <c r="A14" s="26" t="s">
        <v>30</v>
      </c>
      <c r="B14" s="27"/>
      <c r="C14" s="27"/>
      <c r="D14" s="28"/>
      <c r="E14" s="29">
        <v>1</v>
      </c>
      <c r="F14" s="29">
        <v>1</v>
      </c>
      <c r="G14" s="22">
        <v>10</v>
      </c>
      <c r="H14" s="24">
        <v>10</v>
      </c>
      <c r="I14" s="43"/>
    </row>
    <row r="15" ht="20.4" customHeight="1" spans="1:9">
      <c r="A15" s="53" t="s">
        <v>31</v>
      </c>
      <c r="B15" s="26" t="s">
        <v>32</v>
      </c>
      <c r="C15" s="27"/>
      <c r="D15" s="30" t="s">
        <v>106</v>
      </c>
      <c r="E15" s="38" t="s">
        <v>98</v>
      </c>
      <c r="F15" s="38" t="s">
        <v>98</v>
      </c>
      <c r="G15" s="22">
        <v>15</v>
      </c>
      <c r="H15" s="24">
        <v>15</v>
      </c>
      <c r="I15" s="43"/>
    </row>
    <row r="16" ht="20.4" customHeight="1" spans="1:9">
      <c r="A16" s="54"/>
      <c r="B16" s="26" t="s">
        <v>47</v>
      </c>
      <c r="C16" s="27"/>
      <c r="D16" s="30" t="s">
        <v>107</v>
      </c>
      <c r="E16" s="38" t="s">
        <v>108</v>
      </c>
      <c r="F16" s="38" t="s">
        <v>108</v>
      </c>
      <c r="G16" s="22">
        <v>15</v>
      </c>
      <c r="H16" s="24">
        <v>15</v>
      </c>
      <c r="I16" s="43"/>
    </row>
    <row r="17" ht="20.4" customHeight="1" spans="1:9">
      <c r="A17" s="54"/>
      <c r="B17" s="26" t="s">
        <v>49</v>
      </c>
      <c r="C17" s="27"/>
      <c r="D17" s="30" t="s">
        <v>109</v>
      </c>
      <c r="E17" s="38" t="s">
        <v>108</v>
      </c>
      <c r="F17" s="38" t="s">
        <v>108</v>
      </c>
      <c r="G17" s="22">
        <v>15</v>
      </c>
      <c r="H17" s="24">
        <v>15</v>
      </c>
      <c r="I17" s="43"/>
    </row>
    <row r="18" s="1" customFormat="1" ht="20.4" customHeight="1" spans="1:9">
      <c r="A18" s="55"/>
      <c r="B18" s="26" t="s">
        <v>52</v>
      </c>
      <c r="C18" s="28"/>
      <c r="D18" s="30" t="s">
        <v>110</v>
      </c>
      <c r="E18" s="38" t="s">
        <v>111</v>
      </c>
      <c r="F18" s="38" t="s">
        <v>111</v>
      </c>
      <c r="G18" s="24">
        <v>15</v>
      </c>
      <c r="H18" s="42">
        <v>15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0"/>
      <c r="F19" s="30"/>
      <c r="G19" s="22"/>
      <c r="H19" s="24"/>
      <c r="I19" s="43"/>
    </row>
    <row r="20" ht="20.4" customHeight="1" spans="1:9">
      <c r="A20" s="30"/>
      <c r="B20" s="26" t="s">
        <v>58</v>
      </c>
      <c r="C20" s="31"/>
      <c r="D20" s="30" t="s">
        <v>112</v>
      </c>
      <c r="E20" s="29">
        <v>1</v>
      </c>
      <c r="F20" s="29">
        <v>1</v>
      </c>
      <c r="G20" s="22">
        <v>10</v>
      </c>
      <c r="H20" s="24">
        <v>10</v>
      </c>
      <c r="I20" s="43"/>
    </row>
    <row r="21" ht="20.4" customHeight="1" spans="1:9">
      <c r="A21" s="30"/>
      <c r="B21" s="26" t="s">
        <v>62</v>
      </c>
      <c r="C21" s="31"/>
      <c r="D21" s="30"/>
      <c r="E21" s="30"/>
      <c r="F21" s="30"/>
      <c r="G21" s="22"/>
      <c r="H21" s="24"/>
      <c r="I21" s="43"/>
    </row>
    <row r="22" ht="20.4" customHeight="1" spans="1:9">
      <c r="A22" s="30"/>
      <c r="B22" s="26" t="s">
        <v>63</v>
      </c>
      <c r="C22" s="31"/>
      <c r="D22" s="30"/>
      <c r="E22" s="30"/>
      <c r="F22" s="30"/>
      <c r="G22" s="22"/>
      <c r="H22" s="24"/>
      <c r="I22" s="43"/>
    </row>
    <row r="23" ht="20.4" customHeight="1" spans="1:9">
      <c r="A23" s="53" t="s">
        <v>64</v>
      </c>
      <c r="B23" s="26" t="s">
        <v>64</v>
      </c>
      <c r="C23" s="31"/>
      <c r="D23" s="56" t="s">
        <v>113</v>
      </c>
      <c r="E23" s="57" t="s">
        <v>114</v>
      </c>
      <c r="F23" s="58" t="s">
        <v>115</v>
      </c>
      <c r="G23" s="22">
        <v>5</v>
      </c>
      <c r="H23" s="22">
        <v>5</v>
      </c>
      <c r="I23" s="43"/>
    </row>
    <row r="24" ht="20.4" customHeight="1" spans="1:9">
      <c r="A24" s="54"/>
      <c r="B24" s="26" t="s">
        <v>64</v>
      </c>
      <c r="C24" s="31"/>
      <c r="D24" s="56" t="s">
        <v>116</v>
      </c>
      <c r="E24" s="57" t="s">
        <v>117</v>
      </c>
      <c r="F24" s="58" t="s">
        <v>118</v>
      </c>
      <c r="G24" s="22">
        <v>5</v>
      </c>
      <c r="H24" s="22">
        <v>5</v>
      </c>
      <c r="I24" s="43"/>
    </row>
    <row r="25" ht="20.4" customHeight="1" spans="1:9">
      <c r="A25" s="54"/>
      <c r="B25" s="26" t="s">
        <v>64</v>
      </c>
      <c r="C25" s="31"/>
      <c r="D25" s="56" t="s">
        <v>119</v>
      </c>
      <c r="E25" s="57" t="s">
        <v>114</v>
      </c>
      <c r="F25" s="58" t="s">
        <v>115</v>
      </c>
      <c r="G25" s="22">
        <v>5</v>
      </c>
      <c r="H25" s="22">
        <v>5</v>
      </c>
      <c r="I25" s="43"/>
    </row>
    <row r="26" ht="20.4" customHeight="1" spans="1:9">
      <c r="A26" s="55"/>
      <c r="B26" s="26" t="s">
        <v>64</v>
      </c>
      <c r="C26" s="31"/>
      <c r="D26" s="56" t="s">
        <v>120</v>
      </c>
      <c r="E26" s="57" t="s">
        <v>114</v>
      </c>
      <c r="F26" s="58" t="s">
        <v>115</v>
      </c>
      <c r="G26" s="22">
        <v>5</v>
      </c>
      <c r="H26" s="22">
        <v>5</v>
      </c>
      <c r="I26" s="43"/>
    </row>
    <row r="27" ht="37.8" customHeight="1" spans="1:9">
      <c r="A27" s="39" t="s">
        <v>67</v>
      </c>
      <c r="B27" s="40"/>
      <c r="C27" s="40"/>
      <c r="D27" s="40"/>
      <c r="E27" s="40"/>
      <c r="F27" s="40"/>
      <c r="G27" s="40"/>
      <c r="H27" s="40"/>
      <c r="I27" s="40"/>
    </row>
  </sheetData>
  <mergeCells count="46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A27:I27"/>
    <mergeCell ref="A10:A11"/>
    <mergeCell ref="A15:A18"/>
    <mergeCell ref="A19:A22"/>
    <mergeCell ref="A23:A26"/>
  </mergeCells>
  <pageMargins left="0.75" right="0.75" top="1" bottom="1" header="0.5" footer="0.5"/>
  <pageSetup paperSize="9" scale="66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B3" sqref="B3:D3"/>
    </sheetView>
  </sheetViews>
  <sheetFormatPr defaultColWidth="9" defaultRowHeight="13.5"/>
  <cols>
    <col min="1" max="1" width="9.125" customWidth="1"/>
    <col min="2" max="2" width="6.88333333333333" customWidth="1"/>
    <col min="3" max="3" width="9.375" customWidth="1"/>
    <col min="4" max="4" width="29.25" customWidth="1"/>
    <col min="5" max="5" width="11.775" customWidth="1"/>
    <col min="6" max="6" width="10.4416666666667" customWidth="1"/>
    <col min="7" max="7" width="8.875" customWidth="1"/>
    <col min="8" max="8" width="8.375" customWidth="1"/>
    <col min="9" max="9" width="15.2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77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30</v>
      </c>
      <c r="D7" s="14"/>
      <c r="E7" s="12">
        <v>23.7</v>
      </c>
      <c r="F7" s="14"/>
      <c r="G7" s="15">
        <f t="shared" ref="G7:G9" si="0">E7/C7</f>
        <v>0.79</v>
      </c>
      <c r="H7" s="16"/>
      <c r="I7" s="41"/>
    </row>
    <row r="8" ht="20.4" customHeight="1" spans="1:9">
      <c r="A8" s="12" t="s">
        <v>14</v>
      </c>
      <c r="B8" s="14"/>
      <c r="C8" s="12">
        <v>30</v>
      </c>
      <c r="D8" s="14"/>
      <c r="E8" s="12">
        <v>23.7</v>
      </c>
      <c r="F8" s="14"/>
      <c r="G8" s="15">
        <v>0.79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49" t="s">
        <v>121</v>
      </c>
      <c r="C11" s="50"/>
      <c r="D11" s="50"/>
      <c r="E11" s="51"/>
      <c r="F11" s="17" t="s">
        <v>122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SUM(G14:G23)</f>
        <v>100</v>
      </c>
      <c r="H13" s="22">
        <f>SUM(H14:H23)</f>
        <v>97.9</v>
      </c>
      <c r="I13" s="42"/>
    </row>
    <row r="14" ht="20.4" customHeight="1" spans="1:9">
      <c r="A14" s="26" t="s">
        <v>30</v>
      </c>
      <c r="B14" s="27"/>
      <c r="C14" s="27"/>
      <c r="D14" s="28"/>
      <c r="E14" s="38" t="s">
        <v>123</v>
      </c>
      <c r="F14" s="29">
        <v>0.79</v>
      </c>
      <c r="G14" s="22">
        <v>10</v>
      </c>
      <c r="H14" s="22">
        <v>7.9</v>
      </c>
      <c r="I14" s="30" t="s">
        <v>124</v>
      </c>
    </row>
    <row r="15" ht="20.4" customHeight="1" spans="1:9">
      <c r="A15" s="30" t="s">
        <v>31</v>
      </c>
      <c r="B15" s="26" t="s">
        <v>32</v>
      </c>
      <c r="C15" s="31"/>
      <c r="D15" s="30" t="s">
        <v>125</v>
      </c>
      <c r="E15" s="38" t="s">
        <v>126</v>
      </c>
      <c r="F15" s="38" t="s">
        <v>127</v>
      </c>
      <c r="G15" s="22">
        <v>20</v>
      </c>
      <c r="H15" s="22">
        <v>20</v>
      </c>
      <c r="I15" s="43"/>
    </row>
    <row r="16" ht="20.4" customHeight="1" spans="1:9">
      <c r="A16" s="30"/>
      <c r="B16" s="26" t="s">
        <v>47</v>
      </c>
      <c r="C16" s="31"/>
      <c r="D16" s="30" t="s">
        <v>128</v>
      </c>
      <c r="E16" s="38" t="s">
        <v>41</v>
      </c>
      <c r="F16" s="29">
        <v>1</v>
      </c>
      <c r="G16" s="22">
        <v>20</v>
      </c>
      <c r="H16" s="22">
        <v>20</v>
      </c>
      <c r="I16" s="43"/>
    </row>
    <row r="17" ht="20.4" customHeight="1" spans="1:9">
      <c r="A17" s="30"/>
      <c r="B17" s="26" t="s">
        <v>49</v>
      </c>
      <c r="C17" s="31"/>
      <c r="D17" s="30" t="s">
        <v>129</v>
      </c>
      <c r="E17" s="38" t="s">
        <v>41</v>
      </c>
      <c r="F17" s="29">
        <v>1</v>
      </c>
      <c r="G17" s="22">
        <v>20</v>
      </c>
      <c r="H17" s="22">
        <v>20</v>
      </c>
      <c r="I17" s="43"/>
    </row>
    <row r="18" ht="20.4" customHeight="1" spans="1:9">
      <c r="A18" s="30"/>
      <c r="B18" s="26" t="s">
        <v>52</v>
      </c>
      <c r="C18" s="31"/>
      <c r="D18" s="30" t="s">
        <v>130</v>
      </c>
      <c r="E18" s="38" t="s">
        <v>131</v>
      </c>
      <c r="F18" s="30" t="s">
        <v>88</v>
      </c>
      <c r="G18" s="22">
        <v>20</v>
      </c>
      <c r="H18" s="22">
        <v>20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8"/>
      <c r="F19" s="30"/>
      <c r="G19" s="22"/>
      <c r="H19" s="22"/>
      <c r="I19" s="43"/>
    </row>
    <row r="20" ht="20.4" customHeight="1" spans="1:9">
      <c r="A20" s="30"/>
      <c r="B20" s="26" t="s">
        <v>58</v>
      </c>
      <c r="C20" s="31"/>
      <c r="D20" s="30" t="s">
        <v>132</v>
      </c>
      <c r="E20" s="37" t="s">
        <v>93</v>
      </c>
      <c r="F20" s="45" t="s">
        <v>93</v>
      </c>
      <c r="G20" s="22">
        <v>5</v>
      </c>
      <c r="H20" s="22">
        <v>5</v>
      </c>
      <c r="I20" s="43"/>
    </row>
    <row r="21" ht="20.4" customHeight="1" spans="1:9">
      <c r="A21" s="30"/>
      <c r="B21" s="26" t="s">
        <v>62</v>
      </c>
      <c r="C21" s="31"/>
      <c r="D21" s="30"/>
      <c r="E21" s="38"/>
      <c r="F21" s="30"/>
      <c r="G21" s="22"/>
      <c r="H21" s="22"/>
      <c r="I21" s="43"/>
    </row>
    <row r="22" ht="20.4" customHeight="1" spans="1:9">
      <c r="A22" s="30"/>
      <c r="B22" s="26" t="s">
        <v>63</v>
      </c>
      <c r="C22" s="31"/>
      <c r="D22" s="30"/>
      <c r="E22" s="38"/>
      <c r="F22" s="30"/>
      <c r="G22" s="22"/>
      <c r="H22" s="22"/>
      <c r="I22" s="43"/>
    </row>
    <row r="23" ht="20.4" customHeight="1" spans="1:9">
      <c r="A23" s="30" t="s">
        <v>64</v>
      </c>
      <c r="B23" s="26" t="s">
        <v>64</v>
      </c>
      <c r="C23" s="31"/>
      <c r="D23" s="30" t="s">
        <v>133</v>
      </c>
      <c r="E23" s="37" t="s">
        <v>134</v>
      </c>
      <c r="F23" s="45" t="s">
        <v>93</v>
      </c>
      <c r="G23" s="22">
        <v>5</v>
      </c>
      <c r="H23" s="22">
        <v>5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B3" sqref="B3:D3"/>
    </sheetView>
  </sheetViews>
  <sheetFormatPr defaultColWidth="9" defaultRowHeight="13.5"/>
  <cols>
    <col min="1" max="1" width="11.5" customWidth="1"/>
    <col min="2" max="2" width="6.88333333333333" customWidth="1"/>
    <col min="3" max="3" width="7.625" customWidth="1"/>
    <col min="4" max="4" width="24.25" customWidth="1"/>
    <col min="5" max="5" width="11.775" customWidth="1"/>
    <col min="6" max="6" width="10.4416666666667" customWidth="1"/>
    <col min="7" max="7" width="10.1083333333333" customWidth="1"/>
    <col min="8" max="8" width="7.375" customWidth="1"/>
    <col min="9" max="9" width="21.2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5" t="s">
        <v>78</v>
      </c>
      <c r="C3" s="6"/>
      <c r="D3" s="7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24.35</v>
      </c>
      <c r="D7" s="14"/>
      <c r="E7" s="12">
        <v>19.02</v>
      </c>
      <c r="F7" s="14"/>
      <c r="G7" s="15">
        <f t="shared" ref="G7:G9" si="0">E7/C7</f>
        <v>0.781108829568788</v>
      </c>
      <c r="H7" s="16"/>
      <c r="I7" s="41"/>
    </row>
    <row r="8" ht="20.4" customHeight="1" spans="1:9">
      <c r="A8" s="12" t="s">
        <v>14</v>
      </c>
      <c r="B8" s="14"/>
      <c r="C8" s="12">
        <v>24.35</v>
      </c>
      <c r="D8" s="14"/>
      <c r="E8" s="12">
        <v>19.02</v>
      </c>
      <c r="F8" s="14"/>
      <c r="G8" s="15">
        <f t="shared" si="0"/>
        <v>0.781108829568788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135</v>
      </c>
      <c r="C11" s="20"/>
      <c r="D11" s="20"/>
      <c r="E11" s="21"/>
      <c r="F11" s="17" t="s">
        <v>95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SUM(G14:G23)</f>
        <v>100</v>
      </c>
      <c r="H13" s="22">
        <f>SUM(H14:H23)</f>
        <v>97.8</v>
      </c>
      <c r="I13" s="22"/>
    </row>
    <row r="14" ht="27" customHeight="1" spans="1:9">
      <c r="A14" s="26" t="s">
        <v>30</v>
      </c>
      <c r="B14" s="27"/>
      <c r="C14" s="27"/>
      <c r="D14" s="28"/>
      <c r="E14" s="29">
        <v>1</v>
      </c>
      <c r="F14" s="29">
        <v>0.7811</v>
      </c>
      <c r="G14" s="22">
        <v>10</v>
      </c>
      <c r="H14" s="24">
        <v>7.8</v>
      </c>
      <c r="I14" s="25" t="s">
        <v>136</v>
      </c>
    </row>
    <row r="15" ht="32" customHeight="1" spans="1:9">
      <c r="A15" s="30" t="s">
        <v>31</v>
      </c>
      <c r="B15" s="26" t="s">
        <v>32</v>
      </c>
      <c r="C15" s="31"/>
      <c r="D15" s="46" t="s">
        <v>137</v>
      </c>
      <c r="E15" s="46" t="s">
        <v>138</v>
      </c>
      <c r="F15" s="46" t="s">
        <v>138</v>
      </c>
      <c r="G15" s="22">
        <v>15</v>
      </c>
      <c r="H15" s="22">
        <v>15</v>
      </c>
      <c r="I15" s="43"/>
    </row>
    <row r="16" ht="20.4" customHeight="1" spans="1:9">
      <c r="A16" s="30"/>
      <c r="B16" s="26" t="s">
        <v>47</v>
      </c>
      <c r="C16" s="31"/>
      <c r="D16" s="46" t="s">
        <v>139</v>
      </c>
      <c r="E16" s="46" t="s">
        <v>140</v>
      </c>
      <c r="F16" s="46" t="s">
        <v>140</v>
      </c>
      <c r="G16" s="22">
        <v>15</v>
      </c>
      <c r="H16" s="22">
        <v>15</v>
      </c>
      <c r="I16" s="43"/>
    </row>
    <row r="17" ht="20.4" customHeight="1" spans="1:9">
      <c r="A17" s="30"/>
      <c r="B17" s="26" t="s">
        <v>49</v>
      </c>
      <c r="C17" s="31"/>
      <c r="D17" s="46" t="s">
        <v>141</v>
      </c>
      <c r="E17" s="46" t="s">
        <v>142</v>
      </c>
      <c r="F17" s="46" t="s">
        <v>142</v>
      </c>
      <c r="G17" s="22">
        <v>15</v>
      </c>
      <c r="H17" s="22">
        <v>15</v>
      </c>
      <c r="I17" s="43"/>
    </row>
    <row r="18" ht="26" customHeight="1" spans="1:9">
      <c r="A18" s="30"/>
      <c r="B18" s="26" t="s">
        <v>52</v>
      </c>
      <c r="C18" s="31"/>
      <c r="D18" s="46" t="s">
        <v>143</v>
      </c>
      <c r="E18" s="46" t="s">
        <v>144</v>
      </c>
      <c r="F18" s="46" t="s">
        <v>145</v>
      </c>
      <c r="G18" s="22">
        <v>15</v>
      </c>
      <c r="H18" s="22">
        <v>15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47"/>
      <c r="F19" s="47"/>
      <c r="G19" s="22"/>
      <c r="H19" s="22"/>
      <c r="I19" s="43"/>
    </row>
    <row r="20" ht="20.4" customHeight="1" spans="1:9">
      <c r="A20" s="30"/>
      <c r="B20" s="26" t="s">
        <v>58</v>
      </c>
      <c r="C20" s="31"/>
      <c r="D20" s="46" t="s">
        <v>146</v>
      </c>
      <c r="E20" s="46" t="s">
        <v>147</v>
      </c>
      <c r="F20" s="46" t="s">
        <v>147</v>
      </c>
      <c r="G20" s="22">
        <v>15</v>
      </c>
      <c r="H20" s="22">
        <v>15</v>
      </c>
      <c r="I20" s="43"/>
    </row>
    <row r="21" ht="20.4" customHeight="1" spans="1:9">
      <c r="A21" s="30"/>
      <c r="B21" s="26" t="s">
        <v>62</v>
      </c>
      <c r="C21" s="31"/>
      <c r="D21" s="48"/>
      <c r="E21" s="47"/>
      <c r="F21" s="47"/>
      <c r="G21" s="22"/>
      <c r="H21" s="22"/>
      <c r="I21" s="43"/>
    </row>
    <row r="22" ht="20.4" customHeight="1" spans="1:9">
      <c r="A22" s="30"/>
      <c r="B22" s="26" t="s">
        <v>63</v>
      </c>
      <c r="C22" s="31"/>
      <c r="D22" s="30"/>
      <c r="E22" s="47"/>
      <c r="F22" s="47"/>
      <c r="G22" s="22"/>
      <c r="H22" s="22"/>
      <c r="I22" s="43"/>
    </row>
    <row r="23" ht="20.4" customHeight="1" spans="1:9">
      <c r="A23" s="30" t="s">
        <v>64</v>
      </c>
      <c r="B23" s="26" t="s">
        <v>64</v>
      </c>
      <c r="C23" s="31"/>
      <c r="D23" s="46" t="s">
        <v>148</v>
      </c>
      <c r="E23" s="46" t="s">
        <v>147</v>
      </c>
      <c r="F23" s="46" t="s">
        <v>147</v>
      </c>
      <c r="G23" s="22">
        <v>15</v>
      </c>
      <c r="H23" s="22">
        <v>15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7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B3" sqref="B3:D3"/>
    </sheetView>
  </sheetViews>
  <sheetFormatPr defaultColWidth="9" defaultRowHeight="13.5"/>
  <cols>
    <col min="1" max="1" width="10.125" customWidth="1"/>
    <col min="2" max="2" width="6.88333333333333" customWidth="1"/>
    <col min="3" max="3" width="7.5" customWidth="1"/>
    <col min="4" max="4" width="20.875" customWidth="1"/>
    <col min="5" max="5" width="11.775" customWidth="1"/>
    <col min="6" max="6" width="10.4416666666667" customWidth="1"/>
    <col min="7" max="8" width="10.1083333333333" customWidth="1"/>
    <col min="9" max="9" width="14.62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8" t="s">
        <v>79</v>
      </c>
      <c r="C3" s="9"/>
      <c r="D3" s="10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10</v>
      </c>
      <c r="D7" s="14"/>
      <c r="E7" s="12">
        <v>8.29</v>
      </c>
      <c r="F7" s="14"/>
      <c r="G7" s="15">
        <f t="shared" ref="G7:G9" si="0">E7/C7</f>
        <v>0.829</v>
      </c>
      <c r="H7" s="16"/>
      <c r="I7" s="41"/>
    </row>
    <row r="8" ht="20.4" customHeight="1" spans="1:9">
      <c r="A8" s="12" t="s">
        <v>14</v>
      </c>
      <c r="B8" s="14"/>
      <c r="C8" s="12">
        <v>10</v>
      </c>
      <c r="D8" s="14"/>
      <c r="E8" s="12">
        <v>8.29</v>
      </c>
      <c r="F8" s="14"/>
      <c r="G8" s="15">
        <f t="shared" si="0"/>
        <v>0.829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149</v>
      </c>
      <c r="C11" s="20"/>
      <c r="D11" s="20"/>
      <c r="E11" s="21"/>
      <c r="F11" s="17" t="s">
        <v>95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3" t="s">
        <v>29</v>
      </c>
      <c r="B13" s="44"/>
      <c r="C13" s="44"/>
      <c r="D13" s="44"/>
      <c r="E13" s="44"/>
      <c r="F13" s="24"/>
      <c r="G13" s="22">
        <f>SUM(G14:G23)</f>
        <v>100</v>
      </c>
      <c r="H13" s="22">
        <f>SUM(H14:H23)</f>
        <v>98.3</v>
      </c>
      <c r="I13" s="42"/>
    </row>
    <row r="14" ht="24" customHeight="1" spans="1:9">
      <c r="A14" s="26" t="s">
        <v>30</v>
      </c>
      <c r="B14" s="27"/>
      <c r="C14" s="27"/>
      <c r="D14" s="28"/>
      <c r="E14" s="29">
        <v>1</v>
      </c>
      <c r="F14" s="29">
        <v>0.83</v>
      </c>
      <c r="G14" s="22">
        <v>10</v>
      </c>
      <c r="H14" s="24">
        <v>8.3</v>
      </c>
      <c r="I14" s="43" t="s">
        <v>150</v>
      </c>
    </row>
    <row r="15" ht="20.4" customHeight="1" spans="1:9">
      <c r="A15" s="30" t="s">
        <v>31</v>
      </c>
      <c r="B15" s="26" t="s">
        <v>32</v>
      </c>
      <c r="C15" s="31"/>
      <c r="D15" s="30" t="s">
        <v>151</v>
      </c>
      <c r="E15" s="45" t="s">
        <v>152</v>
      </c>
      <c r="F15" s="30" t="s">
        <v>153</v>
      </c>
      <c r="G15" s="22">
        <v>15</v>
      </c>
      <c r="H15" s="24">
        <v>15</v>
      </c>
      <c r="I15" s="43"/>
    </row>
    <row r="16" ht="20.4" customHeight="1" spans="1:9">
      <c r="A16" s="30"/>
      <c r="B16" s="26" t="s">
        <v>47</v>
      </c>
      <c r="C16" s="31"/>
      <c r="D16" s="30" t="s">
        <v>154</v>
      </c>
      <c r="E16" s="30" t="s">
        <v>60</v>
      </c>
      <c r="F16" s="30" t="s">
        <v>88</v>
      </c>
      <c r="G16" s="22">
        <v>15</v>
      </c>
      <c r="H16" s="24">
        <v>15</v>
      </c>
      <c r="I16" s="43"/>
    </row>
    <row r="17" ht="20.4" customHeight="1" spans="1:9">
      <c r="A17" s="30"/>
      <c r="B17" s="26" t="s">
        <v>49</v>
      </c>
      <c r="C17" s="31"/>
      <c r="D17" s="30" t="s">
        <v>155</v>
      </c>
      <c r="E17" s="45" t="s">
        <v>152</v>
      </c>
      <c r="F17" s="30" t="s">
        <v>153</v>
      </c>
      <c r="G17" s="22">
        <v>15</v>
      </c>
      <c r="H17" s="24">
        <v>15</v>
      </c>
      <c r="I17" s="43"/>
    </row>
    <row r="18" ht="25" customHeight="1" spans="1:9">
      <c r="A18" s="30"/>
      <c r="B18" s="26" t="s">
        <v>52</v>
      </c>
      <c r="C18" s="27"/>
      <c r="D18" s="30" t="s">
        <v>156</v>
      </c>
      <c r="E18" s="38" t="s">
        <v>157</v>
      </c>
      <c r="F18" s="38" t="s">
        <v>158</v>
      </c>
      <c r="G18" s="22">
        <v>15</v>
      </c>
      <c r="H18" s="24">
        <v>15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0"/>
      <c r="F19" s="30"/>
      <c r="G19" s="22"/>
      <c r="H19" s="24"/>
      <c r="I19" s="43"/>
    </row>
    <row r="20" ht="20.4" customHeight="1" spans="1:9">
      <c r="A20" s="30"/>
      <c r="B20" s="26" t="s">
        <v>58</v>
      </c>
      <c r="C20" s="31"/>
      <c r="D20" s="30" t="s">
        <v>159</v>
      </c>
      <c r="E20" s="30" t="s">
        <v>60</v>
      </c>
      <c r="F20" s="30" t="s">
        <v>88</v>
      </c>
      <c r="G20" s="22">
        <v>15</v>
      </c>
      <c r="H20" s="24">
        <v>15</v>
      </c>
      <c r="I20" s="43"/>
    </row>
    <row r="21" ht="20.4" customHeight="1" spans="1:9">
      <c r="A21" s="30"/>
      <c r="B21" s="26" t="s">
        <v>62</v>
      </c>
      <c r="C21" s="31"/>
      <c r="D21" s="30"/>
      <c r="E21" s="30"/>
      <c r="F21" s="30"/>
      <c r="G21" s="22"/>
      <c r="H21" s="24"/>
      <c r="I21" s="43"/>
    </row>
    <row r="22" ht="20.4" customHeight="1" spans="1:9">
      <c r="A22" s="30"/>
      <c r="B22" s="26" t="s">
        <v>63</v>
      </c>
      <c r="C22" s="31"/>
      <c r="D22" s="30"/>
      <c r="E22" s="30"/>
      <c r="F22" s="30"/>
      <c r="G22" s="22"/>
      <c r="H22" s="24"/>
      <c r="I22" s="43"/>
    </row>
    <row r="23" ht="20.4" customHeight="1" spans="1:9">
      <c r="A23" s="30" t="s">
        <v>64</v>
      </c>
      <c r="B23" s="26" t="s">
        <v>64</v>
      </c>
      <c r="C23" s="31"/>
      <c r="D23" s="30" t="s">
        <v>159</v>
      </c>
      <c r="E23" s="30" t="s">
        <v>60</v>
      </c>
      <c r="F23" s="30" t="s">
        <v>88</v>
      </c>
      <c r="G23" s="22">
        <v>15</v>
      </c>
      <c r="H23" s="24">
        <v>15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8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view="pageBreakPreview" zoomScaleNormal="100" workbookViewId="0">
      <selection activeCell="G28" sqref="G28"/>
    </sheetView>
  </sheetViews>
  <sheetFormatPr defaultColWidth="9" defaultRowHeight="13.5"/>
  <cols>
    <col min="1" max="1" width="11.75" customWidth="1"/>
    <col min="2" max="2" width="6.88333333333333" customWidth="1"/>
    <col min="3" max="3" width="7.25" customWidth="1"/>
    <col min="4" max="4" width="25.125" customWidth="1"/>
    <col min="5" max="5" width="13.625" customWidth="1"/>
    <col min="6" max="6" width="10.4416666666667" customWidth="1"/>
    <col min="7" max="7" width="10.1083333333333" customWidth="1"/>
    <col min="8" max="8" width="6.125" customWidth="1"/>
    <col min="9" max="9" width="12.625" customWidth="1"/>
  </cols>
  <sheetData>
    <row r="1" customFormat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1" customHeight="1" spans="1:9">
      <c r="A3" s="4" t="s">
        <v>2</v>
      </c>
      <c r="B3" s="5" t="s">
        <v>80</v>
      </c>
      <c r="C3" s="6"/>
      <c r="D3" s="7"/>
      <c r="E3" s="4" t="s">
        <v>4</v>
      </c>
      <c r="F3" s="8" t="s">
        <v>5</v>
      </c>
      <c r="G3" s="9"/>
      <c r="H3" s="9"/>
      <c r="I3" s="10"/>
    </row>
    <row r="4" ht="20.4" customHeight="1" spans="1:9">
      <c r="A4" s="4" t="s">
        <v>6</v>
      </c>
      <c r="B4" s="8" t="s">
        <v>8</v>
      </c>
      <c r="C4" s="9"/>
      <c r="D4" s="10"/>
      <c r="E4" s="4" t="s">
        <v>7</v>
      </c>
      <c r="F4" s="11" t="s">
        <v>8</v>
      </c>
      <c r="G4" s="11"/>
      <c r="H4" s="11"/>
      <c r="I4" s="11"/>
    </row>
    <row r="5" ht="20.4" customHeight="1" spans="1:9">
      <c r="A5" s="12" t="s">
        <v>9</v>
      </c>
      <c r="B5" s="13"/>
      <c r="C5" s="13"/>
      <c r="D5" s="13"/>
      <c r="E5" s="13"/>
      <c r="F5" s="13"/>
      <c r="G5" s="13"/>
      <c r="H5" s="13"/>
      <c r="I5" s="14"/>
    </row>
    <row r="6" ht="20.4" customHeight="1" spans="1:9">
      <c r="A6" s="12"/>
      <c r="B6" s="13"/>
      <c r="C6" s="12" t="s">
        <v>10</v>
      </c>
      <c r="D6" s="14"/>
      <c r="E6" s="12" t="s">
        <v>11</v>
      </c>
      <c r="F6" s="14"/>
      <c r="G6" s="12" t="s">
        <v>12</v>
      </c>
      <c r="H6" s="13"/>
      <c r="I6" s="14"/>
    </row>
    <row r="7" ht="20.4" customHeight="1" spans="1:9">
      <c r="A7" s="12" t="s">
        <v>13</v>
      </c>
      <c r="B7" s="14"/>
      <c r="C7" s="12">
        <v>7.5</v>
      </c>
      <c r="D7" s="14"/>
      <c r="E7" s="12">
        <v>7.5</v>
      </c>
      <c r="F7" s="14"/>
      <c r="G7" s="15">
        <f t="shared" ref="G7:G9" si="0">E7/C7</f>
        <v>1</v>
      </c>
      <c r="H7" s="16"/>
      <c r="I7" s="41"/>
    </row>
    <row r="8" ht="20.4" customHeight="1" spans="1:9">
      <c r="A8" s="12" t="s">
        <v>14</v>
      </c>
      <c r="B8" s="14"/>
      <c r="C8" s="12">
        <v>7.5</v>
      </c>
      <c r="D8" s="14"/>
      <c r="E8" s="12">
        <v>7.5</v>
      </c>
      <c r="F8" s="14"/>
      <c r="G8" s="15">
        <f t="shared" si="0"/>
        <v>1</v>
      </c>
      <c r="H8" s="16"/>
      <c r="I8" s="41"/>
    </row>
    <row r="9" ht="20.4" customHeight="1" spans="1:9">
      <c r="A9" s="12" t="s">
        <v>15</v>
      </c>
      <c r="B9" s="14"/>
      <c r="C9" s="12">
        <v>0</v>
      </c>
      <c r="D9" s="14"/>
      <c r="E9" s="12">
        <v>0</v>
      </c>
      <c r="F9" s="14"/>
      <c r="G9" s="12">
        <v>0</v>
      </c>
      <c r="H9" s="13"/>
      <c r="I9" s="14"/>
    </row>
    <row r="10" ht="20.4" customHeight="1" spans="1:9">
      <c r="A10" s="11" t="s">
        <v>16</v>
      </c>
      <c r="B10" s="12" t="s">
        <v>17</v>
      </c>
      <c r="C10" s="13"/>
      <c r="D10" s="13"/>
      <c r="E10" s="14"/>
      <c r="F10" s="17" t="s">
        <v>18</v>
      </c>
      <c r="G10" s="17"/>
      <c r="H10" s="17"/>
      <c r="I10" s="17"/>
    </row>
    <row r="11" ht="45" customHeight="1" spans="1:9">
      <c r="A11" s="18"/>
      <c r="B11" s="19" t="s">
        <v>160</v>
      </c>
      <c r="C11" s="20"/>
      <c r="D11" s="20"/>
      <c r="E11" s="21"/>
      <c r="F11" s="17" t="s">
        <v>95</v>
      </c>
      <c r="G11" s="17"/>
      <c r="H11" s="17"/>
      <c r="I11" s="17"/>
    </row>
    <row r="12" ht="26.4" customHeight="1" spans="1:9">
      <c r="A12" s="22" t="s">
        <v>21</v>
      </c>
      <c r="B12" s="23" t="s">
        <v>22</v>
      </c>
      <c r="C12" s="24"/>
      <c r="D12" s="22" t="s">
        <v>23</v>
      </c>
      <c r="E12" s="22" t="s">
        <v>24</v>
      </c>
      <c r="F12" s="22" t="s">
        <v>25</v>
      </c>
      <c r="G12" s="25" t="s">
        <v>26</v>
      </c>
      <c r="H12" s="24" t="s">
        <v>27</v>
      </c>
      <c r="I12" s="42" t="s">
        <v>28</v>
      </c>
    </row>
    <row r="13" ht="20.4" customHeight="1" spans="1:9">
      <c r="A13" s="22" t="s">
        <v>29</v>
      </c>
      <c r="B13" s="22"/>
      <c r="C13" s="22"/>
      <c r="D13" s="22"/>
      <c r="E13" s="22"/>
      <c r="F13" s="22"/>
      <c r="G13" s="22">
        <f>SUM(G14:G23)</f>
        <v>100</v>
      </c>
      <c r="H13" s="22">
        <f>SUM(H14:H23)</f>
        <v>100</v>
      </c>
      <c r="I13" s="42"/>
    </row>
    <row r="14" ht="24" customHeight="1" spans="1:9">
      <c r="A14" s="26" t="s">
        <v>30</v>
      </c>
      <c r="B14" s="27"/>
      <c r="C14" s="27"/>
      <c r="D14" s="28"/>
      <c r="E14" s="29">
        <v>1</v>
      </c>
      <c r="F14" s="29">
        <v>1</v>
      </c>
      <c r="G14" s="22">
        <v>10</v>
      </c>
      <c r="H14" s="24">
        <v>10</v>
      </c>
      <c r="I14" s="43"/>
    </row>
    <row r="15" ht="20.4" customHeight="1" spans="1:9">
      <c r="A15" s="30" t="s">
        <v>31</v>
      </c>
      <c r="B15" s="26" t="s">
        <v>32</v>
      </c>
      <c r="C15" s="31"/>
      <c r="D15" s="32" t="s">
        <v>161</v>
      </c>
      <c r="E15" s="33" t="s">
        <v>162</v>
      </c>
      <c r="F15" s="34" t="s">
        <v>162</v>
      </c>
      <c r="G15" s="22">
        <v>40</v>
      </c>
      <c r="H15" s="24">
        <v>40</v>
      </c>
      <c r="I15" s="43"/>
    </row>
    <row r="16" ht="20.4" customHeight="1" spans="1:9">
      <c r="A16" s="30"/>
      <c r="B16" s="26" t="s">
        <v>49</v>
      </c>
      <c r="C16" s="31"/>
      <c r="D16" s="35" t="s">
        <v>163</v>
      </c>
      <c r="E16" s="36" t="s">
        <v>164</v>
      </c>
      <c r="F16" s="36" t="s">
        <v>88</v>
      </c>
      <c r="G16" s="22">
        <v>20</v>
      </c>
      <c r="H16" s="24">
        <v>20</v>
      </c>
      <c r="I16" s="43"/>
    </row>
    <row r="17" ht="20.4" customHeight="1" spans="1:9">
      <c r="A17" s="30"/>
      <c r="B17" s="26" t="s">
        <v>47</v>
      </c>
      <c r="C17" s="31"/>
      <c r="D17" s="30" t="s">
        <v>165</v>
      </c>
      <c r="E17" s="37" t="s">
        <v>166</v>
      </c>
      <c r="F17" s="37" t="s">
        <v>166</v>
      </c>
      <c r="G17" s="22">
        <v>10</v>
      </c>
      <c r="H17" s="24">
        <v>10</v>
      </c>
      <c r="I17" s="43"/>
    </row>
    <row r="18" ht="20.4" customHeight="1" spans="1:9">
      <c r="A18" s="30"/>
      <c r="B18" s="26" t="s">
        <v>52</v>
      </c>
      <c r="C18" s="31"/>
      <c r="D18" s="30" t="s">
        <v>167</v>
      </c>
      <c r="E18" s="38" t="s">
        <v>168</v>
      </c>
      <c r="F18" s="38" t="s">
        <v>168</v>
      </c>
      <c r="G18" s="22">
        <v>5</v>
      </c>
      <c r="H18" s="24">
        <v>5</v>
      </c>
      <c r="I18" s="43"/>
    </row>
    <row r="19" ht="20.4" customHeight="1" spans="1:9">
      <c r="A19" s="30" t="s">
        <v>56</v>
      </c>
      <c r="B19" s="26" t="s">
        <v>57</v>
      </c>
      <c r="C19" s="31"/>
      <c r="D19" s="30"/>
      <c r="E19" s="38"/>
      <c r="F19" s="38"/>
      <c r="G19" s="22"/>
      <c r="H19" s="24"/>
      <c r="I19" s="43"/>
    </row>
    <row r="20" ht="20.4" customHeight="1" spans="1:9">
      <c r="A20" s="30"/>
      <c r="B20" s="26" t="s">
        <v>58</v>
      </c>
      <c r="C20" s="31"/>
      <c r="D20" s="30" t="s">
        <v>169</v>
      </c>
      <c r="E20" s="37" t="s">
        <v>170</v>
      </c>
      <c r="F20" s="37" t="s">
        <v>88</v>
      </c>
      <c r="G20" s="22">
        <v>10</v>
      </c>
      <c r="H20" s="24">
        <v>10</v>
      </c>
      <c r="I20" s="43"/>
    </row>
    <row r="21" ht="20.4" customHeight="1" spans="1:9">
      <c r="A21" s="30"/>
      <c r="B21" s="26" t="s">
        <v>62</v>
      </c>
      <c r="C21" s="31"/>
      <c r="D21" s="30"/>
      <c r="E21" s="38"/>
      <c r="F21" s="38"/>
      <c r="G21" s="22"/>
      <c r="H21" s="24"/>
      <c r="I21" s="43"/>
    </row>
    <row r="22" ht="20.4" customHeight="1" spans="1:9">
      <c r="A22" s="30"/>
      <c r="B22" s="26" t="s">
        <v>63</v>
      </c>
      <c r="C22" s="31"/>
      <c r="D22" s="30"/>
      <c r="E22" s="38"/>
      <c r="F22" s="38"/>
      <c r="G22" s="22"/>
      <c r="H22" s="24"/>
      <c r="I22" s="43"/>
    </row>
    <row r="23" ht="20.4" customHeight="1" spans="1:9">
      <c r="A23" s="30" t="s">
        <v>64</v>
      </c>
      <c r="B23" s="26" t="s">
        <v>64</v>
      </c>
      <c r="C23" s="31"/>
      <c r="D23" s="30" t="s">
        <v>159</v>
      </c>
      <c r="E23" s="37" t="s">
        <v>171</v>
      </c>
      <c r="F23" s="37" t="s">
        <v>88</v>
      </c>
      <c r="G23" s="22">
        <v>5</v>
      </c>
      <c r="H23" s="24">
        <v>5</v>
      </c>
      <c r="I23" s="43"/>
    </row>
    <row r="24" ht="37.8" customHeight="1" spans="1:9">
      <c r="A24" s="39" t="s">
        <v>67</v>
      </c>
      <c r="B24" s="40"/>
      <c r="C24" s="40"/>
      <c r="D24" s="40"/>
      <c r="E24" s="40"/>
      <c r="F24" s="40"/>
      <c r="G24" s="40"/>
      <c r="H24" s="40"/>
      <c r="I24" s="40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ageMargins left="0.75" right="0.75" top="1" bottom="1" header="0.5" footer="0.5"/>
  <pageSetup paperSize="9" scale="8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市公共资源交易服务中心工作人员统一着装经费项目</vt:lpstr>
      <vt:lpstr>项目清单</vt:lpstr>
      <vt:lpstr>追加投标保证金退还预算</vt:lpstr>
      <vt:lpstr>办公场地物业管理运行费</vt:lpstr>
      <vt:lpstr>办公用房租赁费</vt:lpstr>
      <vt:lpstr>政府采购专家评审费用</vt:lpstr>
      <vt:lpstr>网络信息系统运行与维护费用</vt:lpstr>
      <vt:lpstr>专用场地运行费</vt:lpstr>
      <vt:lpstr>远程异地评标会商系统、市县一体化政府采购电子化平台建设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彭霞</cp:lastModifiedBy>
  <dcterms:created xsi:type="dcterms:W3CDTF">2020-04-19T13:25:00Z</dcterms:created>
  <cp:lastPrinted>2022-06-01T09:36:00Z</cp:lastPrinted>
  <dcterms:modified xsi:type="dcterms:W3CDTF">2023-09-21T02:13:40Z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F934477033D24016A9EC33DD4FD291A8</vt:lpwstr>
  </property>
</Properties>
</file>